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GAS'!$C$3:$IB$80</definedName>
  </definedNames>
  <calcPr fullCalcOnLoad="1"/>
</workbook>
</file>

<file path=xl/sharedStrings.xml><?xml version="1.0" encoding="utf-8"?>
<sst xmlns="http://schemas.openxmlformats.org/spreadsheetml/2006/main" count="284" uniqueCount="86">
  <si>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</si>
  <si>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</si>
  <si>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</si>
  <si>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</si>
  <si>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</si>
  <si>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</si>
  <si>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</si>
  <si>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</si>
  <si>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</si>
  <si>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</si>
  <si>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</si>
  <si>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</si>
  <si>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</si>
  <si>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</si>
  <si>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</si>
  <si>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</si>
  <si>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</si>
  <si>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</si>
  <si>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</si>
  <si>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</si>
  <si>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</si>
  <si>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</si>
  <si>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</si>
  <si>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</si>
  <si>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</si>
  <si>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</si>
  <si>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</si>
  <si>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</si>
  <si>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</si>
  <si>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</si>
  <si>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</si>
  <si>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</si>
  <si>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</si>
  <si>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</si>
  <si>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</si>
  <si>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</si>
  <si>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</si>
  <si>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</si>
  <si>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</si>
  <si>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</si>
  <si>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</si>
  <si>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</si>
  <si>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</si>
  <si>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</si>
  <si>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</si>
  <si>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</si>
  <si>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</si>
  <si>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</si>
  <si>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</si>
  <si>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</si>
  <si>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</si>
  <si>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</si>
  <si>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</si>
  <si>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</si>
  <si>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</si>
  <si>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</si>
  <si>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</si>
  <si>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</si>
  <si>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</si>
  <si>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</si>
  <si>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</si>
  <si>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</si>
  <si>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</si>
  <si>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</si>
  <si>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</si>
  <si>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</si>
  <si>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</si>
  <si>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</si>
  <si>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</si>
  <si>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</si>
  <si>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</si>
  <si>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</si>
  <si>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</si>
  <si>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</si>
  <si>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</si>
  <si>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</si>
  <si>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</si>
  <si>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</si>
  <si>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</si>
  <si>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</si>
  <si>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</si>
  <si>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</si>
  <si>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</si>
  <si>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</si>
  <si>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AGOSTO 2018</t>
  </si>
  <si>
    <t>DIFERENCIA AGOST 18-JUL 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</si>
</sst>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1" fontId="21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966137"/>
        <c:axId val="2042050"/>
      </c:area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4"/>
          <c:y val="0.01775"/>
        </c:manualLayout>
      </c:layout>
      <c:spPr>
        <a:noFill/>
        <a:ln w="3175">
          <a:noFill/>
        </a:ln>
      </c:spPr>
    </c:title>
    <c:view3D>
      <c:rotX val="0"/>
      <c:hPercent val="43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925"/>
          <c:w val="0.9627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GAS'!$HH$1:$IA$1</c:f>
              <c:strCache/>
            </c:strRef>
          </c:cat>
          <c:val>
            <c:numRef>
              <c:f>' GAS'!$HH$32:$IA$32</c:f>
              <c:numCache/>
            </c:numRef>
          </c:val>
          <c:shape val="cylinder"/>
        </c:ser>
        <c:shape val="cylinder"/>
        <c:axId val="18378451"/>
        <c:axId val="31188332"/>
      </c:bar3DChart>
      <c:dateAx>
        <c:axId val="18378451"/>
        <c:scaling>
          <c:orientation val="minMax"/>
          <c:max val="43313"/>
          <c:min val="4294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18833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07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37845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222</xdr:col>
      <xdr:colOff>0</xdr:colOff>
      <xdr:row>34</xdr:row>
      <xdr:rowOff>133350</xdr:rowOff>
    </xdr:from>
    <xdr:to>
      <xdr:col>231</xdr:col>
      <xdr:colOff>485775</xdr:colOff>
      <xdr:row>68</xdr:row>
      <xdr:rowOff>114300</xdr:rowOff>
    </xdr:to>
    <xdr:graphicFrame>
      <xdr:nvGraphicFramePr>
        <xdr:cNvPr id="5" name="3 Gráfico"/>
        <xdr:cNvGraphicFramePr/>
      </xdr:nvGraphicFramePr>
      <xdr:xfrm>
        <a:off x="2352675" y="7124700"/>
        <a:ext cx="991552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N46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IB28" sqref="IB2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2" width="15.7109375" style="1" hidden="1" customWidth="1"/>
    <col min="223" max="234" width="15.7109375" style="1" customWidth="1"/>
    <col min="235" max="236" width="20.140625" style="1" customWidth="1"/>
    <col min="237" max="237" width="11.57421875" style="1" customWidth="1"/>
    <col min="238" max="238" width="12.7109375" style="1" bestFit="1" customWidth="1"/>
    <col min="239" max="16384" width="11.57421875" style="1" customWidth="1"/>
  </cols>
  <sheetData>
    <row r="1" spans="1:23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</row>
    <row r="3" spans="1:236" ht="20.25" customHeight="1">
      <c r="A3" s="41" t="s">
        <v>35</v>
      </c>
      <c r="B3" s="41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42"/>
    </row>
    <row r="4" spans="1:236" s="12" customFormat="1" ht="20.25" customHeight="1">
      <c r="A4" s="43" t="s">
        <v>74</v>
      </c>
      <c r="B4" s="43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44"/>
    </row>
    <row r="5" spans="1:236" s="12" customFormat="1" ht="23.25" customHeight="1">
      <c r="A5" s="41" t="s">
        <v>27</v>
      </c>
      <c r="B5" s="41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42"/>
    </row>
    <row r="6" spans="1:236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</row>
    <row r="7" spans="3:236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13"/>
      <c r="IB7" s="13"/>
    </row>
    <row r="8" spans="3:235" s="12" customFormat="1" ht="27" customHeight="1" thickBot="1">
      <c r="C8" s="104"/>
      <c r="D8" s="105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0"/>
      <c r="HW8" s="110"/>
      <c r="HX8" s="110"/>
      <c r="HY8" s="110"/>
      <c r="HZ8" s="110"/>
      <c r="IA8" s="111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1" t="s">
        <v>56</v>
      </c>
      <c r="HX9" s="90" t="s">
        <v>57</v>
      </c>
      <c r="HY9" s="90" t="s">
        <v>58</v>
      </c>
      <c r="HZ9" s="90" t="s">
        <v>59</v>
      </c>
      <c r="IA9" s="90" t="s">
        <v>83</v>
      </c>
      <c r="IB9" s="90" t="s">
        <v>85</v>
      </c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v>5815.5333</v>
      </c>
      <c r="HX10" s="24">
        <v>5805.2258</v>
      </c>
      <c r="HY10" s="24">
        <v>5611</v>
      </c>
      <c r="HZ10" s="24">
        <v>6139.0323</v>
      </c>
      <c r="IA10" s="24">
        <v>5909</v>
      </c>
      <c r="IB10" s="24">
        <f>+IA10-HZ10</f>
        <v>-230.03229999999985</v>
      </c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v>2405.4494</v>
      </c>
      <c r="HX11" s="24">
        <v>2382.6479</v>
      </c>
      <c r="HY11" s="24">
        <v>2646.4988</v>
      </c>
      <c r="HZ11" s="24">
        <v>2724.3313</v>
      </c>
      <c r="IA11" s="24">
        <v>2873</v>
      </c>
      <c r="IB11" s="24">
        <f aca="true" t="shared" si="0" ref="IA11:IB19">+IA11-HZ11</f>
        <v>148.66870000000017</v>
      </c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>
        <f t="shared" si="0"/>
        <v>0</v>
      </c>
      <c r="IB12" s="24">
        <f t="shared" si="0"/>
        <v>0</v>
      </c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4">
        <f t="shared" si="0"/>
        <v>0</v>
      </c>
      <c r="IB13" s="24">
        <f t="shared" si="0"/>
        <v>0</v>
      </c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>
        <f t="shared" si="0"/>
        <v>0</v>
      </c>
      <c r="IB14" s="24">
        <f t="shared" si="0"/>
        <v>0</v>
      </c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v>2839.0333</v>
      </c>
      <c r="HX15" s="24">
        <v>2396.1935</v>
      </c>
      <c r="HY15" s="24">
        <v>2912.4667</v>
      </c>
      <c r="HZ15" s="24">
        <v>2841.7419</v>
      </c>
      <c r="IA15" s="24">
        <v>2893</v>
      </c>
      <c r="IB15" s="24">
        <f t="shared" si="0"/>
        <v>51.25810000000001</v>
      </c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4">
        <f t="shared" si="0"/>
        <v>0</v>
      </c>
      <c r="IB16" s="24">
        <f t="shared" si="0"/>
        <v>0</v>
      </c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>
        <f t="shared" si="0"/>
        <v>0</v>
      </c>
      <c r="IB17" s="24">
        <f t="shared" si="0"/>
        <v>0</v>
      </c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v>14601.6</v>
      </c>
      <c r="HX18" s="24">
        <v>14341.8065</v>
      </c>
      <c r="HY18" s="24">
        <v>14418.9</v>
      </c>
      <c r="HZ18" s="24">
        <v>15381.4839</v>
      </c>
      <c r="IA18" s="24">
        <v>15640</v>
      </c>
      <c r="IB18" s="24">
        <f t="shared" si="0"/>
        <v>258.51610000000073</v>
      </c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v>11998.4967</v>
      </c>
      <c r="HX19" s="24">
        <v>12845.6571</v>
      </c>
      <c r="HY19" s="24">
        <v>12198.3205</v>
      </c>
      <c r="HZ19" s="24">
        <v>11352.3581</v>
      </c>
      <c r="IA19" s="24">
        <v>12268</v>
      </c>
      <c r="IB19" s="24">
        <f t="shared" si="0"/>
        <v>915.6419000000005</v>
      </c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Z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 t="shared" si="2"/>
        <v>37660.1127</v>
      </c>
      <c r="HX20" s="62">
        <f t="shared" si="2"/>
        <v>37771.5308</v>
      </c>
      <c r="HY20" s="62">
        <f t="shared" si="2"/>
        <v>37787.186</v>
      </c>
      <c r="HZ20" s="62">
        <f t="shared" si="2"/>
        <v>38438.9475</v>
      </c>
      <c r="IA20" s="62">
        <f>SUM(IA10:IA19)</f>
        <v>39583</v>
      </c>
      <c r="IB20" s="62">
        <f>+IA20-HZ20</f>
        <v>1144.052499999998</v>
      </c>
      <c r="IC20" s="7"/>
      <c r="ID20" s="8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v>4032.127</v>
      </c>
      <c r="HX21" s="24">
        <v>5861.0674</v>
      </c>
      <c r="HY21" s="24">
        <v>4898.6884</v>
      </c>
      <c r="HZ21" s="24">
        <v>11487.1906</v>
      </c>
      <c r="IA21" s="24">
        <v>10064</v>
      </c>
      <c r="IB21" s="24">
        <f>+IA21-HZ21</f>
        <v>-1423.1906</v>
      </c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IA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 t="shared" si="3"/>
        <v>4032.127</v>
      </c>
      <c r="HX22" s="68">
        <f t="shared" si="3"/>
        <v>5861.0674</v>
      </c>
      <c r="HY22" s="68">
        <f t="shared" si="3"/>
        <v>4898.6884</v>
      </c>
      <c r="HZ22" s="68">
        <f t="shared" si="3"/>
        <v>11487.1906</v>
      </c>
      <c r="IA22" s="68">
        <f t="shared" si="3"/>
        <v>10064</v>
      </c>
      <c r="IB22" s="68">
        <f>+IA22-HZ22</f>
        <v>-1423.1906</v>
      </c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1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v>560221.7147</v>
      </c>
      <c r="HX23" s="24">
        <v>671585.6905</v>
      </c>
      <c r="HY23" s="24">
        <v>741785.2336</v>
      </c>
      <c r="HZ23" s="24">
        <v>706971.9872</v>
      </c>
      <c r="IA23" s="24">
        <v>688354</v>
      </c>
      <c r="IB23" s="24">
        <f>+IA23-HZ23</f>
        <v>-18617.987199999974</v>
      </c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1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v>419775.2292</v>
      </c>
      <c r="HX24" s="24">
        <v>383613.9316</v>
      </c>
      <c r="HY24" s="24">
        <v>414965.9799</v>
      </c>
      <c r="HZ24" s="24">
        <v>355624.6791</v>
      </c>
      <c r="IA24" s="24">
        <v>122918</v>
      </c>
      <c r="IB24" s="24">
        <f aca="true" t="shared" si="4" ref="IA24:IB29">+IA24-HZ24</f>
        <v>-232706.6791</v>
      </c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>
        <f t="shared" si="4"/>
        <v>0</v>
      </c>
      <c r="IB25" s="24">
        <f t="shared" si="4"/>
        <v>0</v>
      </c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>
        <f t="shared" si="4"/>
        <v>0</v>
      </c>
      <c r="IB26" s="24">
        <f t="shared" si="4"/>
        <v>0</v>
      </c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>
        <f t="shared" si="4"/>
        <v>0</v>
      </c>
      <c r="IB27" s="24">
        <f t="shared" si="4"/>
        <v>0</v>
      </c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v>194420.4464</v>
      </c>
      <c r="HX28" s="24">
        <v>188034.0448</v>
      </c>
      <c r="HY28" s="24">
        <v>195455.8267</v>
      </c>
      <c r="HZ28" s="24">
        <v>164038.9713</v>
      </c>
      <c r="IA28" s="24">
        <v>67806</v>
      </c>
      <c r="IB28" s="24">
        <f t="shared" si="4"/>
        <v>-96232.9713</v>
      </c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v>1969.7586</v>
      </c>
      <c r="HX29" s="24">
        <v>8871.7877</v>
      </c>
      <c r="HY29" s="24">
        <v>8591.6759</v>
      </c>
      <c r="HZ29" s="24">
        <v>24167.4318</v>
      </c>
      <c r="IA29" s="24">
        <v>25143</v>
      </c>
      <c r="IB29" s="24">
        <f t="shared" si="4"/>
        <v>975.5682000000015</v>
      </c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Z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 t="shared" si="6"/>
        <v>1176387.1489000001</v>
      </c>
      <c r="HX30" s="39">
        <f t="shared" si="6"/>
        <v>1252105.4546</v>
      </c>
      <c r="HY30" s="39">
        <f t="shared" si="6"/>
        <v>1360798.7161</v>
      </c>
      <c r="HZ30" s="39">
        <f t="shared" si="6"/>
        <v>1250803.0694</v>
      </c>
      <c r="IA30" s="39">
        <f>SUM(IA23:IA29)</f>
        <v>904221</v>
      </c>
      <c r="IB30" s="39">
        <f>+IA30-HZ30</f>
        <v>-346582.0693999999</v>
      </c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6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24"/>
      <c r="IB31" s="24"/>
    </row>
    <row r="32" spans="2:256" s="14" customFormat="1" ht="33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Z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 t="shared" si="8"/>
        <v>1218079.3886000002</v>
      </c>
      <c r="HX32" s="95">
        <f t="shared" si="8"/>
        <v>1295738.0528</v>
      </c>
      <c r="HY32" s="95">
        <f t="shared" si="8"/>
        <v>1403484.5905000002</v>
      </c>
      <c r="HZ32" s="95">
        <f t="shared" si="8"/>
        <v>1300729.2075</v>
      </c>
      <c r="IA32" s="95">
        <f>SUM(IA20,IA22,IA30)</f>
        <v>953868</v>
      </c>
      <c r="IB32" s="95">
        <f>+SUM(IB20,IB22,IB30)</f>
        <v>-346861.2074999999</v>
      </c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6" ht="26.25" customHeight="1" thickTop="1">
      <c r="C33" s="99"/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82"/>
      <c r="IB33" s="82"/>
    </row>
    <row r="34" spans="3:236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</row>
    <row r="35" spans="11:236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6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</row>
    <row r="38" spans="161:236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</row>
    <row r="39" spans="57:23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19"/>
      <c r="ID39" s="19"/>
    </row>
    <row r="40" spans="161:236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61:236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61:236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61:236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54:236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217:236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FX8:GI8"/>
    <mergeCell ref="C23:C24"/>
    <mergeCell ref="C5:IA5"/>
    <mergeCell ref="C4:IA4"/>
    <mergeCell ref="C3:IA3"/>
    <mergeCell ref="GJ8:GU8"/>
    <mergeCell ref="C8:D8"/>
    <mergeCell ref="HF8:HG8"/>
    <mergeCell ref="HH8:HS8"/>
    <mergeCell ref="HT8:IA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5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2017-08-02T19:21:03Z</cp:lastPrinted>
  <dcterms:created xsi:type="dcterms:W3CDTF">1997-07-01T22:48:52Z</dcterms:created>
  <dcterms:modified xsi:type="dcterms:W3CDTF">2018-09-07T19:05:06Z</dcterms:modified>
  <cp:category/>
  <cp:version/>
  <cp:contentType/>
  <cp:contentStatus/>
</cp:coreProperties>
</file>